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21356dffc9b56b/JerryMc/เอกสาร/"/>
    </mc:Choice>
  </mc:AlternateContent>
  <xr:revisionPtr revIDLastSave="3" documentId="8_{554D52F1-206E-F448-AB01-D4D3B723B384}" xr6:coauthVersionLast="47" xr6:coauthVersionMax="47" xr10:uidLastSave="{EC62BB07-6A63-7040-9616-56E880FA1C33}"/>
  <bookViews>
    <workbookView xWindow="-120" yWindow="-120" windowWidth="24240" windowHeight="13020" xr2:uid="{82537F4E-3418-442D-B350-30E4B726C315}"/>
  </bookViews>
  <sheets>
    <sheet name="ผลการดำเนินงานไตรมาส๓-๔" sheetId="3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32" l="1"/>
  <c r="G38" i="32"/>
  <c r="F91" i="32"/>
  <c r="E91" i="32"/>
  <c r="E92" i="32"/>
  <c r="F64" i="32"/>
  <c r="E64" i="32"/>
  <c r="F32" i="32"/>
  <c r="E32" i="32"/>
  <c r="G32" i="32"/>
  <c r="G56" i="32"/>
  <c r="G54" i="32"/>
  <c r="G46" i="32"/>
  <c r="G47" i="32"/>
  <c r="G48" i="32"/>
  <c r="G81" i="32"/>
  <c r="G79" i="32"/>
  <c r="G77" i="32"/>
  <c r="G76" i="32"/>
  <c r="G17" i="32"/>
  <c r="G19" i="32"/>
  <c r="G14" i="32"/>
  <c r="G15" i="32"/>
  <c r="G13" i="32"/>
  <c r="G12" i="32"/>
  <c r="G29" i="32"/>
  <c r="G27" i="32"/>
  <c r="F92" i="32"/>
  <c r="G91" i="32"/>
  <c r="G92" i="32"/>
</calcChain>
</file>

<file path=xl/sharedStrings.xml><?xml version="1.0" encoding="utf-8"?>
<sst xmlns="http://schemas.openxmlformats.org/spreadsheetml/2006/main" count="177" uniqueCount="107">
  <si>
    <t>ที่</t>
  </si>
  <si>
    <t>ชื่อกิจกรรม</t>
  </si>
  <si>
    <t>หน่วยดำเนินการ</t>
  </si>
  <si>
    <t>งบจังหวัด</t>
  </si>
  <si>
    <t>งบอำเภอ</t>
  </si>
  <si>
    <t>ไตรมาสที่</t>
  </si>
  <si>
    <t>หมายเหตุ</t>
  </si>
  <si>
    <t>จังหวัด</t>
  </si>
  <si>
    <t>อำเภอ</t>
  </si>
  <si>
    <t>ดำเนินการ</t>
  </si>
  <si>
    <t xml:space="preserve"> /</t>
  </si>
  <si>
    <t>1 ครั้ง</t>
  </si>
  <si>
    <t>เป้าหมาย</t>
  </si>
  <si>
    <t>รวม</t>
  </si>
  <si>
    <t>สรุปผลกิจกรรม/โครงการตามยุทธศาสตร์กรมการพัฒนาชุมชน</t>
  </si>
  <si>
    <t>ประจำปีงบประมาณ พ.ศ.๒๕๖๗ ไตรมาส 3 - 4 (มิถุนายน - กันยายน 2567)</t>
  </si>
  <si>
    <t>ในส่วนที่รับผิดชอบและเกี่ยวข้องกับกลุ่มงานสารสนเทศการพัฒนาชุมชน สำนักงานพัฒนาชุมชนจังหวัดเลย</t>
  </si>
  <si>
    <t>งบประมาณ</t>
  </si>
  <si>
    <t>แผนงานยุทธศาสตร์เสริมสร้างพลังทางสังคม</t>
  </si>
  <si>
    <t>ผลผลิตที่ 3 สร้างความมั่นคงทางอาชีพและรายได้</t>
  </si>
  <si>
    <t>กิจกรรมหลักที่ 1 เสริมสร้างศักยภาพกองทุนชุมชนเพื่อการเข้าถึงแหล่งทุน</t>
  </si>
  <si>
    <t>ของประชาชนในชุมชน</t>
  </si>
  <si>
    <t>1.พัฒนากลไกการขับเคลื่อนทุนชุมชน</t>
  </si>
  <si>
    <t>1.7 เสริมสร้างธรรมาภิบาลโครงการแก้ไขปัญหาความยากจน (กข.คจ.)</t>
  </si>
  <si>
    <t xml:space="preserve">ประชุมเชิงปฏิบัติการเสริมสร้างธรรมาภิบาลโครงการแก้ไขปัญหาความยากจน </t>
  </si>
  <si>
    <t>(กข.คจ.) ระดับจังหวัด</t>
  </si>
  <si>
    <t>70 คน</t>
  </si>
  <si>
    <t>(กข.คจ.) ระดับอำเภอ</t>
  </si>
  <si>
    <t>350 คน</t>
  </si>
  <si>
    <t>อ.ละ 25 คน</t>
  </si>
  <si>
    <t>ส่งเสริมการออมและพัฒนาทักษะทางการเงิน (Financial Literacy)</t>
  </si>
  <si>
    <t xml:space="preserve"> 3 - 4</t>
  </si>
  <si>
    <t>285 คน</t>
  </si>
  <si>
    <t>ตามหลักธรรมาภิบาล</t>
  </si>
  <si>
    <t>715 ครั้ง</t>
  </si>
  <si>
    <t>ทางการเงินของครอบครัวและชุมชน</t>
  </si>
  <si>
    <t>กิจกรรมหลักที่ ๕ ส่งเสริมการออมและพัฒนาทักษะการบริหารจัดการ</t>
  </si>
  <si>
    <t>กิจกรรมหลัก : การจัดการฐานข้อมูลเพื่อการพัฒนาชุมชน</t>
  </si>
  <si>
    <t>การบริหารการจัดเก็บและใช้ประโยชน์ข้อมูลความจำเป็นพื้นฐาน (จปฐ.)</t>
  </si>
  <si>
    <t>การตรวจสอบและรับรองคุณภาพการจัดเก็บข้อมูลความจำเป็นพื้นฐาน (จปฐ.)</t>
  </si>
  <si>
    <t>ผลผลิตที่ 1 การจัดการฐานข้อมูลเพื่อการพัฒนาชุมชน</t>
  </si>
  <si>
    <t xml:space="preserve">กิจกรรมย่อยที่ 1 : การบริหารการจัดเก็บและใช้ประโยชน์ข้อมูลเพื่อการพัฒนาชุมชน </t>
  </si>
  <si>
    <t>ตรวจสอบและรับรองคุณภาพข้อมูล จปฐ. ระดับหมู่บ้าน</t>
  </si>
  <si>
    <t>นำเสนอผลการจัดเก็บและรับรองคุณภาพข้อมูล จปฐ. ระดับองค์กรปกครองส่วนท้องถิ่น</t>
  </si>
  <si>
    <t>นำเสนอผลการจัดเก็บและรับรองคุณภาพข้อมูล จปฐ. ระดับอำเภอ</t>
  </si>
  <si>
    <t>นำเสนอผลการจัดเก็บและรับรองคุณภาพข้อมูล จปฐ. ระดับจังหวัด</t>
  </si>
  <si>
    <t>/</t>
  </si>
  <si>
    <t>กิจกรรมหลัก ส่งเสริมและพัฒนาหมู่บ้านกองทุนแม่ของแผ่นดิน</t>
  </si>
  <si>
    <t>กิจกรรมย่อย เครือข่ายกองทุนแม่ของแผ่นดินหนุนเสริมความเข้มแข็งหมู่บ้าน/ชุมชน</t>
  </si>
  <si>
    <t>สู่การเป็นพื้นที่ปลอดภัยจากยาเสพติด</t>
  </si>
  <si>
    <t>พัฒนาศักยภาพคณะกรรมการเครือข่ายกองทุนแม่ของแผ่นดินระดับจังหวัด</t>
  </si>
  <si>
    <t>กิจกรรมหลักที่ 6 แก้ไขปัญหาหนี้สินครัวเรือนของประชาชน โดยทุนชุมชน</t>
  </si>
  <si>
    <t>ของประชาชน โดยศูนย์จัดการกองทุนชุมชน</t>
  </si>
  <si>
    <t>ประชุมเชิงปฏิบัติการผู้ขับเคลื่อนการบริหารจัดการหนี้ โดยศูนย์จัดการกองทุนชุมชน ระดับจังหวัด</t>
  </si>
  <si>
    <t>ประชุมเชิงปฏิบัติการผู้ขับเคลื่อนการบริหารจัดการหนี้ โดยศูนย์จัดการกองทุนชุมชน ระดับอำเภอ</t>
  </si>
  <si>
    <t>จัดตั้งศูนย์จัดการกองทุนชุมชน</t>
  </si>
  <si>
    <t>ตรวจสุขภาพทางการเงินและเสริมสร้างศักยภาพกองทุนชุมชน</t>
  </si>
  <si>
    <t>สนับสนุนการดำเนินงานโครงการการบริหารการจัดเก็บและใช้ประโยชน์</t>
  </si>
  <si>
    <t>ข้อมูลความจำเป็นพื้นฐาน (จปฐ.) ระดับจังหวัด</t>
  </si>
  <si>
    <t>ข้อมูลความจำเป็นพื้นฐาน (จปฐ.) ระดับอำเภอ</t>
  </si>
  <si>
    <t>ยุทธศาสตร์ด้านความมั่นคง</t>
  </si>
  <si>
    <t>แผนงานบูรณาการป้องกัน ปราบปราม และบำบัดรักษาผู้ติดยาเสพติด</t>
  </si>
  <si>
    <t>โครงการป้องกันและแก้ไขปัญหายาเสพติด โดยกองทุนแม่ของแผ่นดิน</t>
  </si>
  <si>
    <t>มหกรรมวันต่อต้านยาเสพติดโลก (๒๖ มิถุนายน) ประจำปี ๒๕๖๗</t>
  </si>
  <si>
    <t>เครือข่ายกองทุนแม่ของแผ่นดินระดับจังหวัด หนุนเสริมสัมมาชีพชุมชนแก่เยาวชนกลุ่มเสี่ยง</t>
  </si>
  <si>
    <t>หรือผู้ผ่านการบำบัด</t>
  </si>
  <si>
    <t>การพัฒนาและยกระดับหมู่บ้านกองทุนแม่ของแผ่นดินสู่การเป็นต้นแบบ</t>
  </si>
  <si>
    <t>ด้านการป้องกันและแก้ไขปัญหายาเสพติด</t>
  </si>
  <si>
    <t>รวมทั้งสิ้น(บาท)</t>
  </si>
  <si>
    <t>ดำเนินงาน</t>
  </si>
  <si>
    <t xml:space="preserve">238/477 </t>
  </si>
  <si>
    <t xml:space="preserve">กลุ่มละ </t>
  </si>
  <si>
    <t>15 คน</t>
  </si>
  <si>
    <t>กลุ่มงานสารสนเทศการพัฒนาชุมชน</t>
  </si>
  <si>
    <t>โทร. 0 4281 1773</t>
  </si>
  <si>
    <t>มบ./ชุมชน</t>
  </si>
  <si>
    <t>แห่ง</t>
  </si>
  <si>
    <t>14/280</t>
  </si>
  <si>
    <t>อำเภอ/คน</t>
  </si>
  <si>
    <t>20 คน</t>
  </si>
  <si>
    <t>1 รุ่น</t>
  </si>
  <si>
    <t>4 ครั้ง</t>
  </si>
  <si>
    <t>28 ครั้ง</t>
  </si>
  <si>
    <t>14 อำเภอ</t>
  </si>
  <si>
    <t>กิจกรรมย่อย : พัฒนากลไกการขับเคลื่อนการดำเนินงานการแก้ไขปัญหาหนี้สินครัวเรือน</t>
  </si>
  <si>
    <t>54 คน</t>
  </si>
  <si>
    <t>280 คน</t>
  </si>
  <si>
    <t>14 รุ่น</t>
  </si>
  <si>
    <t>10 คน</t>
  </si>
  <si>
    <t>1 แห่ง</t>
  </si>
  <si>
    <t>และพัฒนาคนทุกช่วงวัยในระดับพื้นที่</t>
  </si>
  <si>
    <t>ทุกช่วงวัยอย่างยั่งยืนตามหลักปรัชญาของเศรษฐกิจพอเพียงในระดับพื้นที่</t>
  </si>
  <si>
    <t>กิจกรรมหลัก ขับเคลื่อนการดำเนินงานขจัดความยากจนและพัฒนาคน</t>
  </si>
  <si>
    <t>กิจกรรมย่อย สนับสนุนการขับเคลื่อนกิจกรรมขจัดความยากจน</t>
  </si>
  <si>
    <t>สนับสนุนการดำเนินงานให้ความช่วยเหลือครัวเรือนยากจน</t>
  </si>
  <si>
    <t>มหกรรมความสำเร็จการขจัดความยากจนและพัฒนาคนทุกช่วงวัยอย่างยั่งยืน</t>
  </si>
  <si>
    <t>ตามหลักปรัชญาของเศรษฐกิจพอเพียง</t>
  </si>
  <si>
    <t>305 ทีม</t>
  </si>
  <si>
    <t>915 คน/ครั้ง</t>
  </si>
  <si>
    <t>50 คน</t>
  </si>
  <si>
    <t>14 อ.</t>
  </si>
  <si>
    <t>รวมงบประมาณทั้งสิ้น</t>
  </si>
  <si>
    <t xml:space="preserve"> ๕ มิ.ย.๖๗</t>
  </si>
  <si>
    <t>๑๓-๑๔ มิ.ย.๖๗</t>
  </si>
  <si>
    <t xml:space="preserve"> ๒๖ มิ.ย.๖๗</t>
  </si>
  <si>
    <t xml:space="preserve"> ๒๑ มิ.ย.๖๗</t>
  </si>
  <si>
    <t>ต.นามาลา อ.นาแห้ว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</si>
</sst>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[$-D00041E]0"/>
  </numFmts>
  <fonts count="13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b/>
      <sz val="10"/>
      <name val="Chulabhorn Likit Text Light๙"/>
    </font>
    <font>
      <sz val="10"/>
      <name val="Chulabhorn Likit Text Light๙"/>
    </font>
    <font>
      <b/>
      <sz val="11"/>
      <name val="Chulabhorn Likit Text Light๙"/>
    </font>
    <font>
      <sz val="11"/>
      <name val="Chulabhorn Likit Text Light๙"/>
    </font>
    <font>
      <b/>
      <sz val="9"/>
      <name val="Chulabhorn Likit Text Light๙"/>
    </font>
    <font>
      <sz val="11"/>
      <color theme="1"/>
      <name val="Chulabhorn Likit Text Light๙"/>
    </font>
    <font>
      <sz val="9"/>
      <color theme="1"/>
      <name val="Chulabhorn Likit Text Light๙"/>
    </font>
    <font>
      <b/>
      <sz val="11"/>
      <color theme="1"/>
      <name val="Chulabhorn Likit Text Light๙"/>
    </font>
    <font>
      <b/>
      <sz val="10"/>
      <color theme="1"/>
      <name val="Chulabhorn Likit Text Light๙"/>
    </font>
    <font>
      <sz val="9"/>
      <name val="Chulabhorn Likit Text Light๙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189" fontId="4" fillId="0" borderId="1" xfId="0" applyNumberFormat="1" applyFont="1" applyBorder="1" applyAlignment="1">
      <alignment horizontal="center" vertical="center"/>
    </xf>
    <xf numFmtId="188" fontId="4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8" fontId="5" fillId="0" borderId="0" xfId="1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188" fontId="3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188" fontId="2" fillId="3" borderId="7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right" vertical="center" wrapText="1"/>
    </xf>
    <xf numFmtId="188" fontId="5" fillId="0" borderId="7" xfId="1" applyNumberFormat="1" applyFont="1" applyBorder="1" applyAlignment="1">
      <alignment horizontal="center" vertical="center"/>
    </xf>
    <xf numFmtId="188" fontId="4" fillId="0" borderId="7" xfId="1" applyNumberFormat="1" applyFont="1" applyBorder="1" applyAlignment="1">
      <alignment horizontal="center" vertical="center"/>
    </xf>
    <xf numFmtId="188" fontId="2" fillId="3" borderId="8" xfId="1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88" fontId="2" fillId="0" borderId="7" xfId="1" applyNumberFormat="1" applyFont="1" applyBorder="1" applyAlignment="1">
      <alignment horizontal="center" vertical="center"/>
    </xf>
    <xf numFmtId="71" fontId="5" fillId="0" borderId="1" xfId="1" applyNumberFormat="1" applyFont="1" applyBorder="1" applyAlignment="1">
      <alignment horizontal="center" vertical="center"/>
    </xf>
    <xf numFmtId="71" fontId="3" fillId="0" borderId="1" xfId="1" applyNumberFormat="1" applyFont="1" applyBorder="1" applyAlignment="1">
      <alignment horizontal="center" vertical="center"/>
    </xf>
    <xf numFmtId="71" fontId="11" fillId="0" borderId="1" xfId="1" applyNumberFormat="1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0146-741A-4767-8617-BEBBD925F2C1}">
  <dimension ref="A1:K95"/>
  <sheetViews>
    <sheetView tabSelected="1" zoomScaleNormal="100" workbookViewId="0">
      <selection activeCell="H82" sqref="H82"/>
    </sheetView>
  </sheetViews>
  <sheetFormatPr defaultColWidth="9.16796875" defaultRowHeight="18" customHeight="1" x14ac:dyDescent="0.15"/>
  <cols>
    <col min="1" max="1" width="4.1796875" style="2" customWidth="1"/>
    <col min="2" max="2" width="64.32421875" style="14" customWidth="1"/>
    <col min="3" max="3" width="6.3359375" style="14" customWidth="1"/>
    <col min="4" max="4" width="7.55078125" style="14" customWidth="1"/>
    <col min="5" max="5" width="11.19140625" style="14" customWidth="1"/>
    <col min="6" max="7" width="12.67578125" style="14" customWidth="1"/>
    <col min="8" max="8" width="10.11328125" style="14" customWidth="1"/>
    <col min="9" max="9" width="8.76171875" style="14" customWidth="1"/>
    <col min="10" max="10" width="9.03515625" style="14" customWidth="1"/>
    <col min="11" max="11" width="14.6953125" style="14" customWidth="1"/>
    <col min="12" max="12" width="15.37109375" style="14" customWidth="1"/>
    <col min="13" max="16384" width="9.16796875" style="14"/>
  </cols>
  <sheetData>
    <row r="1" spans="1:10" ht="18" customHeight="1" x14ac:dyDescent="0.15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8" customHeight="1" x14ac:dyDescent="0.15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18" customHeight="1" x14ac:dyDescent="0.15">
      <c r="A3" s="59" t="s">
        <v>15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s="2" customFormat="1" ht="18" customHeight="1" x14ac:dyDescent="0.15">
      <c r="A4" s="61" t="s">
        <v>0</v>
      </c>
      <c r="B4" s="61" t="s">
        <v>1</v>
      </c>
      <c r="C4" s="63" t="s">
        <v>2</v>
      </c>
      <c r="D4" s="64"/>
      <c r="E4" s="50" t="s">
        <v>3</v>
      </c>
      <c r="F4" s="50" t="s">
        <v>4</v>
      </c>
      <c r="G4" s="50" t="s">
        <v>17</v>
      </c>
      <c r="H4" s="50" t="s">
        <v>5</v>
      </c>
      <c r="I4" s="51" t="s">
        <v>12</v>
      </c>
      <c r="J4" s="61" t="s">
        <v>6</v>
      </c>
    </row>
    <row r="5" spans="1:10" s="2" customFormat="1" ht="18" customHeight="1" x14ac:dyDescent="0.15">
      <c r="A5" s="62"/>
      <c r="B5" s="62"/>
      <c r="C5" s="53" t="s">
        <v>7</v>
      </c>
      <c r="D5" s="53" t="s">
        <v>8</v>
      </c>
      <c r="E5" s="52" t="s">
        <v>9</v>
      </c>
      <c r="F5" s="52" t="s">
        <v>9</v>
      </c>
      <c r="G5" s="54" t="s">
        <v>68</v>
      </c>
      <c r="H5" s="52" t="s">
        <v>9</v>
      </c>
      <c r="I5" s="54" t="s">
        <v>69</v>
      </c>
      <c r="J5" s="62"/>
    </row>
    <row r="6" spans="1:10" s="2" customFormat="1" ht="18" customHeight="1" x14ac:dyDescent="0.15">
      <c r="A6" s="13"/>
      <c r="B6" s="37" t="s">
        <v>18</v>
      </c>
      <c r="C6" s="4"/>
      <c r="D6" s="4"/>
      <c r="E6" s="23"/>
      <c r="F6" s="23"/>
      <c r="G6" s="23"/>
      <c r="H6" s="8"/>
      <c r="I6" s="3"/>
      <c r="J6" s="3"/>
    </row>
    <row r="7" spans="1:10" s="2" customFormat="1" ht="18" customHeight="1" x14ac:dyDescent="0.15">
      <c r="A7" s="13"/>
      <c r="B7" s="37" t="s">
        <v>40</v>
      </c>
      <c r="C7" s="4"/>
      <c r="D7" s="4"/>
      <c r="E7" s="23"/>
      <c r="F7" s="23"/>
      <c r="G7" s="23"/>
      <c r="H7" s="8"/>
      <c r="I7" s="3"/>
      <c r="J7" s="3"/>
    </row>
    <row r="8" spans="1:10" s="2" customFormat="1" ht="18" customHeight="1" x14ac:dyDescent="0.15">
      <c r="A8" s="13"/>
      <c r="B8" s="37" t="s">
        <v>37</v>
      </c>
      <c r="C8" s="4"/>
      <c r="D8" s="4"/>
      <c r="E8" s="23"/>
      <c r="F8" s="23"/>
      <c r="G8" s="23"/>
      <c r="H8" s="8"/>
      <c r="I8" s="3"/>
      <c r="J8" s="3"/>
    </row>
    <row r="9" spans="1:10" s="2" customFormat="1" ht="18" customHeight="1" x14ac:dyDescent="0.15">
      <c r="A9" s="13"/>
      <c r="B9" s="38" t="s">
        <v>41</v>
      </c>
      <c r="C9" s="4"/>
      <c r="D9" s="4"/>
      <c r="E9" s="23"/>
      <c r="F9" s="23"/>
      <c r="G9" s="23"/>
      <c r="H9" s="8"/>
      <c r="I9" s="3"/>
      <c r="J9" s="3"/>
    </row>
    <row r="10" spans="1:10" s="2" customFormat="1" ht="18" customHeight="1" x14ac:dyDescent="0.15">
      <c r="A10" s="13"/>
      <c r="B10" s="37" t="s">
        <v>38</v>
      </c>
      <c r="C10" s="4"/>
      <c r="D10" s="4"/>
      <c r="E10" s="23"/>
      <c r="F10" s="23"/>
      <c r="G10" s="23"/>
      <c r="H10" s="8"/>
      <c r="I10" s="3"/>
      <c r="J10" s="3"/>
    </row>
    <row r="11" spans="1:10" s="2" customFormat="1" ht="18" customHeight="1" x14ac:dyDescent="0.15">
      <c r="A11" s="13"/>
      <c r="B11" s="37" t="s">
        <v>39</v>
      </c>
      <c r="C11" s="4"/>
      <c r="D11" s="4"/>
      <c r="E11" s="23"/>
      <c r="F11" s="23"/>
      <c r="G11" s="23"/>
      <c r="H11" s="22"/>
      <c r="I11" s="3"/>
      <c r="J11" s="3"/>
    </row>
    <row r="12" spans="1:10" s="2" customFormat="1" ht="18" customHeight="1" x14ac:dyDescent="0.15">
      <c r="A12" s="5">
        <v>1</v>
      </c>
      <c r="B12" s="1" t="s">
        <v>42</v>
      </c>
      <c r="C12" s="4"/>
      <c r="D12" s="4" t="s">
        <v>46</v>
      </c>
      <c r="E12" s="24"/>
      <c r="F12" s="24">
        <v>581400</v>
      </c>
      <c r="G12" s="23">
        <f>SUM(E12:F12)</f>
        <v>581400</v>
      </c>
      <c r="H12" s="22">
        <v>3</v>
      </c>
      <c r="I12" s="22">
        <v>969</v>
      </c>
      <c r="J12" s="41" t="s">
        <v>75</v>
      </c>
    </row>
    <row r="13" spans="1:10" s="2" customFormat="1" ht="18" customHeight="1" x14ac:dyDescent="0.2">
      <c r="A13" s="5">
        <v>2</v>
      </c>
      <c r="B13" s="29" t="s">
        <v>43</v>
      </c>
      <c r="C13" s="4"/>
      <c r="D13" s="4" t="s">
        <v>46</v>
      </c>
      <c r="E13" s="24"/>
      <c r="F13" s="24">
        <v>480000</v>
      </c>
      <c r="G13" s="23">
        <f>SUM(E13:F13)</f>
        <v>480000</v>
      </c>
      <c r="H13" s="22">
        <v>4</v>
      </c>
      <c r="I13" s="22">
        <v>100</v>
      </c>
      <c r="J13" s="41" t="s">
        <v>76</v>
      </c>
    </row>
    <row r="14" spans="1:10" s="2" customFormat="1" ht="18" customHeight="1" x14ac:dyDescent="0.15">
      <c r="A14" s="5">
        <v>3</v>
      </c>
      <c r="B14" s="1" t="s">
        <v>44</v>
      </c>
      <c r="C14" s="4"/>
      <c r="D14" s="4" t="s">
        <v>46</v>
      </c>
      <c r="E14" s="24"/>
      <c r="F14" s="24">
        <v>63000</v>
      </c>
      <c r="G14" s="23">
        <f>SUM(E14:F14)</f>
        <v>63000</v>
      </c>
      <c r="H14" s="22">
        <v>4</v>
      </c>
      <c r="I14" s="22" t="s">
        <v>77</v>
      </c>
      <c r="J14" s="41" t="s">
        <v>78</v>
      </c>
    </row>
    <row r="15" spans="1:10" s="2" customFormat="1" ht="18" customHeight="1" x14ac:dyDescent="0.15">
      <c r="A15" s="5">
        <v>4</v>
      </c>
      <c r="B15" s="1" t="s">
        <v>45</v>
      </c>
      <c r="C15" s="4" t="s">
        <v>46</v>
      </c>
      <c r="D15" s="4"/>
      <c r="E15" s="24">
        <v>5100</v>
      </c>
      <c r="F15" s="24"/>
      <c r="G15" s="23">
        <f>SUM(E15:F15)</f>
        <v>5100</v>
      </c>
      <c r="H15" s="22">
        <v>4</v>
      </c>
      <c r="I15" s="22" t="s">
        <v>79</v>
      </c>
      <c r="J15" s="41"/>
    </row>
    <row r="16" spans="1:10" s="2" customFormat="1" ht="18" customHeight="1" x14ac:dyDescent="0.15">
      <c r="A16" s="5">
        <v>5</v>
      </c>
      <c r="B16" s="21" t="s">
        <v>57</v>
      </c>
      <c r="C16" s="4"/>
      <c r="D16" s="6"/>
      <c r="E16" s="25"/>
      <c r="F16" s="25"/>
      <c r="G16" s="23"/>
      <c r="H16" s="7"/>
      <c r="I16" s="6"/>
      <c r="J16" s="6"/>
    </row>
    <row r="17" spans="1:10" s="2" customFormat="1" ht="18" customHeight="1" x14ac:dyDescent="0.15">
      <c r="A17" s="5"/>
      <c r="B17" s="21" t="s">
        <v>58</v>
      </c>
      <c r="C17" s="4" t="s">
        <v>46</v>
      </c>
      <c r="D17" s="6"/>
      <c r="E17" s="25">
        <v>10000</v>
      </c>
      <c r="F17" s="25"/>
      <c r="G17" s="23">
        <f>SUM(E17:F17)</f>
        <v>10000</v>
      </c>
      <c r="H17" s="9">
        <v>3</v>
      </c>
      <c r="I17" s="6" t="s">
        <v>81</v>
      </c>
      <c r="J17" s="6"/>
    </row>
    <row r="18" spans="1:10" ht="18" customHeight="1" x14ac:dyDescent="0.15">
      <c r="A18" s="5">
        <v>6</v>
      </c>
      <c r="B18" s="21" t="s">
        <v>57</v>
      </c>
      <c r="C18" s="6"/>
      <c r="D18" s="4"/>
      <c r="E18" s="25"/>
      <c r="F18" s="25"/>
      <c r="G18" s="23"/>
      <c r="H18" s="9"/>
      <c r="I18" s="6"/>
      <c r="J18" s="6"/>
    </row>
    <row r="19" spans="1:10" ht="18" customHeight="1" x14ac:dyDescent="0.15">
      <c r="A19" s="13"/>
      <c r="B19" s="21" t="s">
        <v>59</v>
      </c>
      <c r="C19" s="6"/>
      <c r="D19" s="4" t="s">
        <v>46</v>
      </c>
      <c r="E19" s="25"/>
      <c r="F19" s="25">
        <v>70000</v>
      </c>
      <c r="G19" s="23">
        <f>SUM(E19:F19)</f>
        <v>70000</v>
      </c>
      <c r="H19" s="9">
        <v>3</v>
      </c>
      <c r="I19" s="6" t="s">
        <v>82</v>
      </c>
      <c r="J19" s="12" t="s">
        <v>83</v>
      </c>
    </row>
    <row r="20" spans="1:10" ht="18" customHeight="1" x14ac:dyDescent="0.15">
      <c r="A20" s="13"/>
      <c r="B20" s="21"/>
      <c r="C20" s="6"/>
      <c r="D20" s="4"/>
      <c r="E20" s="25"/>
      <c r="F20" s="25"/>
      <c r="G20" s="26"/>
      <c r="H20" s="9"/>
      <c r="I20" s="6"/>
      <c r="J20" s="6"/>
    </row>
    <row r="21" spans="1:10" ht="18" customHeight="1" x14ac:dyDescent="0.15">
      <c r="A21" s="10"/>
      <c r="B21" s="37" t="s">
        <v>18</v>
      </c>
      <c r="C21" s="10"/>
      <c r="D21" s="5"/>
      <c r="E21" s="26"/>
      <c r="F21" s="26"/>
      <c r="G21" s="26"/>
      <c r="H21" s="9"/>
      <c r="I21" s="6"/>
      <c r="J21" s="6"/>
    </row>
    <row r="22" spans="1:10" ht="18" customHeight="1" x14ac:dyDescent="0.15">
      <c r="A22" s="10"/>
      <c r="B22" s="37" t="s">
        <v>19</v>
      </c>
      <c r="C22" s="10"/>
      <c r="D22" s="5"/>
      <c r="E22" s="25"/>
      <c r="F22" s="25"/>
      <c r="G22" s="26"/>
      <c r="H22" s="9"/>
      <c r="I22" s="6"/>
      <c r="J22" s="6"/>
    </row>
    <row r="23" spans="1:10" ht="18" customHeight="1" x14ac:dyDescent="0.15">
      <c r="A23" s="10"/>
      <c r="B23" s="37" t="s">
        <v>20</v>
      </c>
      <c r="C23" s="10"/>
      <c r="D23" s="5"/>
      <c r="E23" s="26"/>
      <c r="F23" s="26"/>
      <c r="G23" s="26"/>
      <c r="H23" s="9"/>
      <c r="I23" s="6"/>
      <c r="J23" s="6"/>
    </row>
    <row r="24" spans="1:10" ht="18" customHeight="1" x14ac:dyDescent="0.15">
      <c r="A24" s="10"/>
      <c r="B24" s="37" t="s">
        <v>21</v>
      </c>
      <c r="C24" s="10"/>
      <c r="D24" s="10"/>
      <c r="E24" s="25"/>
      <c r="F24" s="25"/>
      <c r="G24" s="26"/>
      <c r="H24" s="9"/>
      <c r="I24" s="6"/>
      <c r="J24" s="6"/>
    </row>
    <row r="25" spans="1:10" ht="18" customHeight="1" x14ac:dyDescent="0.15">
      <c r="A25" s="10"/>
      <c r="B25" s="37" t="s">
        <v>22</v>
      </c>
      <c r="C25" s="10"/>
      <c r="D25" s="5"/>
      <c r="E25" s="26"/>
      <c r="F25" s="26"/>
      <c r="G25" s="26"/>
      <c r="H25" s="9"/>
      <c r="I25" s="6"/>
      <c r="J25" s="6"/>
    </row>
    <row r="26" spans="1:10" ht="18" customHeight="1" x14ac:dyDescent="0.15">
      <c r="A26" s="10"/>
      <c r="B26" s="37" t="s">
        <v>23</v>
      </c>
      <c r="C26" s="10"/>
      <c r="D26" s="10"/>
      <c r="E26" s="26"/>
      <c r="F26" s="26"/>
      <c r="G26" s="26"/>
      <c r="H26" s="9"/>
      <c r="I26" s="6"/>
      <c r="J26" s="12"/>
    </row>
    <row r="27" spans="1:10" ht="18" customHeight="1" x14ac:dyDescent="0.15">
      <c r="A27" s="10">
        <v>7</v>
      </c>
      <c r="B27" s="21" t="s">
        <v>24</v>
      </c>
      <c r="C27" s="10" t="s">
        <v>10</v>
      </c>
      <c r="D27" s="5"/>
      <c r="E27" s="25">
        <v>59300</v>
      </c>
      <c r="F27" s="25"/>
      <c r="G27" s="26">
        <f>SUM(E27:F27)</f>
        <v>59300</v>
      </c>
      <c r="H27" s="57" t="s">
        <v>105</v>
      </c>
      <c r="I27" s="12" t="s">
        <v>26</v>
      </c>
      <c r="J27" s="12"/>
    </row>
    <row r="28" spans="1:10" ht="18" customHeight="1" x14ac:dyDescent="0.15">
      <c r="A28" s="10"/>
      <c r="B28" s="21" t="s">
        <v>25</v>
      </c>
      <c r="C28" s="10"/>
      <c r="D28" s="5"/>
      <c r="E28" s="26"/>
      <c r="F28" s="26"/>
      <c r="G28" s="26"/>
      <c r="H28" s="9"/>
      <c r="I28" s="12"/>
      <c r="J28" s="12"/>
    </row>
    <row r="29" spans="1:10" ht="18" customHeight="1" x14ac:dyDescent="0.15">
      <c r="A29" s="10">
        <v>8</v>
      </c>
      <c r="B29" s="21" t="s">
        <v>24</v>
      </c>
      <c r="C29" s="10"/>
      <c r="D29" s="10" t="s">
        <v>10</v>
      </c>
      <c r="E29" s="25"/>
      <c r="F29" s="25">
        <v>261500</v>
      </c>
      <c r="G29" s="26">
        <f>SUM(E29:F29)</f>
        <v>261500</v>
      </c>
      <c r="H29" s="9">
        <v>4</v>
      </c>
      <c r="I29" s="12" t="s">
        <v>28</v>
      </c>
      <c r="J29" s="34" t="s">
        <v>29</v>
      </c>
    </row>
    <row r="30" spans="1:10" ht="18" customHeight="1" x14ac:dyDescent="0.15">
      <c r="A30" s="10"/>
      <c r="B30" s="21" t="s">
        <v>27</v>
      </c>
      <c r="C30" s="10"/>
      <c r="D30" s="10"/>
      <c r="E30" s="26"/>
      <c r="F30" s="26"/>
      <c r="G30" s="26"/>
      <c r="H30" s="9"/>
      <c r="I30" s="12"/>
      <c r="J30" s="12"/>
    </row>
    <row r="31" spans="1:10" ht="18" customHeight="1" x14ac:dyDescent="0.15">
      <c r="A31" s="10"/>
      <c r="B31" s="1"/>
      <c r="C31" s="10"/>
      <c r="D31" s="10"/>
      <c r="E31" s="26"/>
      <c r="F31" s="25"/>
      <c r="G31" s="26"/>
      <c r="H31" s="9"/>
      <c r="I31" s="12"/>
      <c r="J31" s="12"/>
    </row>
    <row r="32" spans="1:10" ht="18" customHeight="1" thickBot="1" x14ac:dyDescent="0.2">
      <c r="A32" s="10"/>
      <c r="B32" s="43" t="s">
        <v>13</v>
      </c>
      <c r="C32" s="10"/>
      <c r="D32" s="5"/>
      <c r="E32" s="48">
        <f>SUM(E27,E17,E15)</f>
        <v>74400</v>
      </c>
      <c r="F32" s="55">
        <f>SUM(F29,F19,F14,F13,F12)</f>
        <v>1455900</v>
      </c>
      <c r="G32" s="55">
        <f>SUM(E32:F32)</f>
        <v>1530300</v>
      </c>
      <c r="H32" s="7"/>
      <c r="I32" s="6"/>
      <c r="J32" s="12"/>
    </row>
    <row r="33" spans="1:11" ht="18" customHeight="1" thickTop="1" x14ac:dyDescent="0.15">
      <c r="A33" s="59" t="s">
        <v>14</v>
      </c>
      <c r="B33" s="59"/>
      <c r="C33" s="59"/>
      <c r="D33" s="59"/>
      <c r="E33" s="59"/>
      <c r="F33" s="59"/>
      <c r="G33" s="59"/>
      <c r="H33" s="59"/>
      <c r="I33" s="59"/>
      <c r="J33" s="59"/>
    </row>
    <row r="34" spans="1:11" ht="18" customHeight="1" x14ac:dyDescent="0.15">
      <c r="A34" s="59" t="s">
        <v>16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1" ht="18" customHeight="1" x14ac:dyDescent="0.15">
      <c r="A35" s="59" t="s">
        <v>15</v>
      </c>
      <c r="B35" s="59"/>
      <c r="C35" s="59"/>
      <c r="D35" s="59"/>
      <c r="E35" s="59"/>
      <c r="F35" s="59"/>
      <c r="G35" s="59"/>
      <c r="H35" s="59"/>
      <c r="I35" s="59"/>
      <c r="J35" s="59"/>
    </row>
    <row r="36" spans="1:11" ht="18" customHeight="1" x14ac:dyDescent="0.15">
      <c r="A36" s="61" t="s">
        <v>0</v>
      </c>
      <c r="B36" s="61" t="s">
        <v>1</v>
      </c>
      <c r="C36" s="63" t="s">
        <v>2</v>
      </c>
      <c r="D36" s="64"/>
      <c r="E36" s="50" t="s">
        <v>3</v>
      </c>
      <c r="F36" s="50" t="s">
        <v>4</v>
      </c>
      <c r="G36" s="50" t="s">
        <v>17</v>
      </c>
      <c r="H36" s="50" t="s">
        <v>5</v>
      </c>
      <c r="I36" s="51" t="s">
        <v>12</v>
      </c>
      <c r="J36" s="61" t="s">
        <v>6</v>
      </c>
    </row>
    <row r="37" spans="1:11" ht="18" customHeight="1" x14ac:dyDescent="0.15">
      <c r="A37" s="62"/>
      <c r="B37" s="62"/>
      <c r="C37" s="53" t="s">
        <v>7</v>
      </c>
      <c r="D37" s="53" t="s">
        <v>8</v>
      </c>
      <c r="E37" s="52" t="s">
        <v>9</v>
      </c>
      <c r="F37" s="52" t="s">
        <v>9</v>
      </c>
      <c r="G37" s="54" t="s">
        <v>68</v>
      </c>
      <c r="H37" s="52" t="s">
        <v>9</v>
      </c>
      <c r="I37" s="54" t="s">
        <v>69</v>
      </c>
      <c r="J37" s="62"/>
    </row>
    <row r="38" spans="1:11" ht="18" customHeight="1" x14ac:dyDescent="0.15">
      <c r="A38" s="10">
        <v>9</v>
      </c>
      <c r="B38" s="1" t="s">
        <v>56</v>
      </c>
      <c r="C38" s="10"/>
      <c r="D38" s="10" t="s">
        <v>10</v>
      </c>
      <c r="E38" s="26"/>
      <c r="F38" s="7">
        <v>85800</v>
      </c>
      <c r="G38" s="11">
        <f>SUM(E38:F38)</f>
        <v>85800</v>
      </c>
      <c r="H38" s="9" t="s">
        <v>31</v>
      </c>
      <c r="I38" s="6" t="s">
        <v>34</v>
      </c>
      <c r="J38" s="12" t="s">
        <v>70</v>
      </c>
    </row>
    <row r="39" spans="1:11" ht="18" customHeight="1" x14ac:dyDescent="0.15">
      <c r="A39" s="10"/>
      <c r="B39" s="1" t="s">
        <v>33</v>
      </c>
      <c r="C39" s="10"/>
      <c r="D39" s="5"/>
      <c r="E39" s="11"/>
      <c r="F39" s="11"/>
      <c r="G39" s="11"/>
      <c r="H39" s="7"/>
      <c r="I39" s="6"/>
      <c r="J39" s="12"/>
    </row>
    <row r="40" spans="1:11" ht="18" customHeight="1" x14ac:dyDescent="0.15">
      <c r="A40" s="5"/>
      <c r="B40" s="37" t="s">
        <v>36</v>
      </c>
      <c r="C40" s="5"/>
      <c r="D40" s="5"/>
      <c r="E40" s="11"/>
      <c r="F40" s="11"/>
      <c r="G40" s="11"/>
      <c r="H40" s="5"/>
      <c r="I40" s="5"/>
      <c r="J40" s="5"/>
      <c r="K40" s="27"/>
    </row>
    <row r="41" spans="1:11" ht="18" customHeight="1" x14ac:dyDescent="0.15">
      <c r="A41" s="5"/>
      <c r="B41" s="37" t="s">
        <v>35</v>
      </c>
      <c r="C41" s="5"/>
      <c r="D41" s="5"/>
      <c r="E41" s="11"/>
      <c r="F41" s="11"/>
      <c r="G41" s="11"/>
      <c r="H41" s="5"/>
      <c r="I41" s="5"/>
      <c r="J41" s="5"/>
    </row>
    <row r="42" spans="1:11" ht="18" customHeight="1" x14ac:dyDescent="0.15">
      <c r="A42" s="5">
        <v>10</v>
      </c>
      <c r="B42" s="1" t="s">
        <v>30</v>
      </c>
      <c r="C42" s="5"/>
      <c r="D42" s="10" t="s">
        <v>10</v>
      </c>
      <c r="E42" s="11"/>
      <c r="F42" s="25">
        <v>180500</v>
      </c>
      <c r="G42" s="26">
        <v>180500</v>
      </c>
      <c r="H42" s="9" t="s">
        <v>31</v>
      </c>
      <c r="I42" s="12" t="s">
        <v>32</v>
      </c>
      <c r="J42" s="12" t="s">
        <v>71</v>
      </c>
    </row>
    <row r="43" spans="1:11" ht="18" customHeight="1" x14ac:dyDescent="0.15">
      <c r="A43" s="5"/>
      <c r="B43" s="37" t="s">
        <v>51</v>
      </c>
      <c r="C43" s="5"/>
      <c r="D43" s="5"/>
      <c r="E43" s="11"/>
      <c r="F43" s="11"/>
      <c r="G43" s="11"/>
      <c r="H43" s="7"/>
      <c r="I43" s="6"/>
      <c r="J43" s="12" t="s">
        <v>72</v>
      </c>
    </row>
    <row r="44" spans="1:11" ht="18" customHeight="1" x14ac:dyDescent="0.15">
      <c r="A44" s="5"/>
      <c r="B44" s="38" t="s">
        <v>84</v>
      </c>
      <c r="C44" s="5"/>
      <c r="D44" s="5"/>
      <c r="E44" s="7"/>
      <c r="F44" s="11"/>
      <c r="G44" s="11"/>
      <c r="H44" s="7"/>
      <c r="I44" s="6"/>
      <c r="J44" s="12"/>
    </row>
    <row r="45" spans="1:11" ht="18" customHeight="1" x14ac:dyDescent="0.15">
      <c r="A45" s="5"/>
      <c r="B45" s="44" t="s">
        <v>52</v>
      </c>
      <c r="C45" s="5"/>
      <c r="D45" s="5"/>
      <c r="E45" s="7"/>
      <c r="F45" s="7"/>
      <c r="G45" s="11"/>
      <c r="H45" s="5"/>
      <c r="I45" s="5"/>
      <c r="J45" s="5"/>
    </row>
    <row r="46" spans="1:11" ht="18" customHeight="1" x14ac:dyDescent="0.15">
      <c r="A46" s="5">
        <v>11</v>
      </c>
      <c r="B46" s="32" t="s">
        <v>53</v>
      </c>
      <c r="C46" s="5" t="s">
        <v>46</v>
      </c>
      <c r="D46" s="5"/>
      <c r="E46" s="33">
        <v>113400</v>
      </c>
      <c r="F46" s="7"/>
      <c r="G46" s="11">
        <f t="shared" ref="G46:G48" si="0">SUM(E46:F46)</f>
        <v>113400</v>
      </c>
      <c r="H46" s="6">
        <v>3</v>
      </c>
      <c r="I46" s="6" t="s">
        <v>85</v>
      </c>
      <c r="J46" s="6" t="s">
        <v>80</v>
      </c>
    </row>
    <row r="47" spans="1:11" ht="18" customHeight="1" x14ac:dyDescent="0.15">
      <c r="A47" s="5">
        <v>12</v>
      </c>
      <c r="B47" s="32" t="s">
        <v>54</v>
      </c>
      <c r="C47" s="5"/>
      <c r="D47" s="5" t="s">
        <v>46</v>
      </c>
      <c r="E47" s="7"/>
      <c r="F47" s="33">
        <v>112000</v>
      </c>
      <c r="G47" s="11">
        <f t="shared" si="0"/>
        <v>112000</v>
      </c>
      <c r="H47" s="6">
        <v>3</v>
      </c>
      <c r="I47" s="6" t="s">
        <v>86</v>
      </c>
      <c r="J47" s="6" t="s">
        <v>87</v>
      </c>
    </row>
    <row r="48" spans="1:11" ht="18" customHeight="1" x14ac:dyDescent="0.2">
      <c r="A48" s="5">
        <v>13</v>
      </c>
      <c r="B48" s="18" t="s">
        <v>55</v>
      </c>
      <c r="C48" s="5"/>
      <c r="D48" s="5" t="s">
        <v>46</v>
      </c>
      <c r="E48" s="7"/>
      <c r="F48" s="7">
        <v>74700</v>
      </c>
      <c r="G48" s="11">
        <f t="shared" si="0"/>
        <v>74700</v>
      </c>
      <c r="H48" s="6">
        <v>3</v>
      </c>
      <c r="I48" s="6" t="s">
        <v>88</v>
      </c>
      <c r="J48" s="6" t="s">
        <v>89</v>
      </c>
    </row>
    <row r="49" spans="1:10" ht="18" customHeight="1" x14ac:dyDescent="0.15">
      <c r="A49" s="5"/>
      <c r="B49" s="18"/>
      <c r="C49" s="5"/>
      <c r="D49" s="5"/>
      <c r="E49" s="7"/>
      <c r="F49" s="7"/>
      <c r="G49" s="11"/>
      <c r="H49" s="5"/>
      <c r="I49" s="5"/>
      <c r="J49" s="5"/>
    </row>
    <row r="50" spans="1:10" ht="18" customHeight="1" x14ac:dyDescent="0.15">
      <c r="A50" s="5"/>
      <c r="B50" s="45" t="s">
        <v>92</v>
      </c>
      <c r="C50" s="5"/>
      <c r="D50" s="6"/>
      <c r="E50" s="7"/>
      <c r="F50" s="7"/>
      <c r="G50" s="7"/>
      <c r="H50" s="7"/>
      <c r="I50" s="6"/>
      <c r="J50" s="6"/>
    </row>
    <row r="51" spans="1:10" s="2" customFormat="1" ht="18" customHeight="1" x14ac:dyDescent="0.2">
      <c r="A51" s="5"/>
      <c r="B51" s="39" t="s">
        <v>91</v>
      </c>
      <c r="C51" s="5"/>
      <c r="D51" s="6"/>
      <c r="E51" s="7"/>
      <c r="F51" s="7"/>
      <c r="G51" s="7"/>
      <c r="H51" s="7"/>
      <c r="I51" s="6"/>
      <c r="J51" s="6"/>
    </row>
    <row r="52" spans="1:10" s="2" customFormat="1" ht="18" customHeight="1" x14ac:dyDescent="0.15">
      <c r="A52" s="5"/>
      <c r="B52" s="37" t="s">
        <v>93</v>
      </c>
      <c r="C52" s="5"/>
      <c r="D52" s="6"/>
      <c r="E52" s="7"/>
      <c r="F52" s="7"/>
      <c r="G52" s="7"/>
      <c r="H52" s="7"/>
      <c r="I52" s="6"/>
      <c r="J52" s="6"/>
    </row>
    <row r="53" spans="1:10" s="2" customFormat="1" ht="18" customHeight="1" x14ac:dyDescent="0.15">
      <c r="A53" s="5"/>
      <c r="B53" s="37" t="s">
        <v>90</v>
      </c>
      <c r="C53" s="5"/>
      <c r="D53" s="6"/>
      <c r="E53" s="7"/>
      <c r="F53" s="7"/>
      <c r="G53" s="7"/>
      <c r="H53" s="7"/>
      <c r="I53" s="6"/>
      <c r="J53" s="6"/>
    </row>
    <row r="54" spans="1:10" s="2" customFormat="1" ht="18" customHeight="1" x14ac:dyDescent="0.15">
      <c r="A54" s="10">
        <v>14</v>
      </c>
      <c r="B54" s="42" t="s">
        <v>94</v>
      </c>
      <c r="C54" s="5"/>
      <c r="D54" s="5" t="s">
        <v>46</v>
      </c>
      <c r="E54" s="7"/>
      <c r="F54" s="7">
        <v>329400</v>
      </c>
      <c r="G54" s="11">
        <f>SUM(E54:F54)</f>
        <v>329400</v>
      </c>
      <c r="H54" s="9">
        <v>3</v>
      </c>
      <c r="I54" s="6" t="s">
        <v>97</v>
      </c>
      <c r="J54" s="34" t="s">
        <v>98</v>
      </c>
    </row>
    <row r="55" spans="1:10" s="2" customFormat="1" ht="18" customHeight="1" x14ac:dyDescent="0.15">
      <c r="A55" s="10">
        <v>15</v>
      </c>
      <c r="B55" s="42" t="s">
        <v>95</v>
      </c>
      <c r="C55" s="5"/>
      <c r="D55" s="6"/>
      <c r="E55" s="7"/>
      <c r="F55" s="7"/>
      <c r="G55" s="11"/>
      <c r="H55" s="9"/>
      <c r="I55" s="12"/>
      <c r="J55" s="12"/>
    </row>
    <row r="56" spans="1:10" s="2" customFormat="1" ht="18" customHeight="1" x14ac:dyDescent="0.2">
      <c r="A56" s="13"/>
      <c r="B56" s="19" t="s">
        <v>96</v>
      </c>
      <c r="C56" s="5" t="s">
        <v>46</v>
      </c>
      <c r="D56" s="6"/>
      <c r="E56" s="7">
        <v>132500</v>
      </c>
      <c r="F56" s="7"/>
      <c r="G56" s="11">
        <f>SUM(E56:F56)</f>
        <v>132500</v>
      </c>
      <c r="H56" s="9">
        <v>4</v>
      </c>
      <c r="I56" s="6" t="s">
        <v>99</v>
      </c>
      <c r="J56" s="12" t="s">
        <v>100</v>
      </c>
    </row>
    <row r="57" spans="1:10" s="2" customFormat="1" ht="18" customHeight="1" x14ac:dyDescent="0.15">
      <c r="A57" s="13"/>
      <c r="B57" s="19"/>
      <c r="C57" s="5"/>
      <c r="D57" s="6"/>
      <c r="E57" s="7"/>
      <c r="F57" s="7"/>
      <c r="G57" s="7"/>
      <c r="H57" s="7"/>
      <c r="I57" s="6"/>
      <c r="J57" s="12"/>
    </row>
    <row r="58" spans="1:10" s="2" customFormat="1" ht="18" customHeight="1" x14ac:dyDescent="0.15">
      <c r="A58" s="13"/>
      <c r="B58" s="19"/>
      <c r="C58" s="5"/>
      <c r="D58" s="6"/>
      <c r="E58" s="7"/>
      <c r="F58" s="7"/>
      <c r="G58" s="7"/>
      <c r="H58" s="7"/>
      <c r="I58" s="6"/>
      <c r="J58" s="12"/>
    </row>
    <row r="59" spans="1:10" s="2" customFormat="1" ht="18" customHeight="1" x14ac:dyDescent="0.15">
      <c r="A59" s="13"/>
      <c r="B59" s="19"/>
      <c r="C59" s="5"/>
      <c r="D59" s="6"/>
      <c r="E59" s="7"/>
      <c r="F59" s="7"/>
      <c r="G59" s="7"/>
      <c r="H59" s="7"/>
      <c r="I59" s="6"/>
      <c r="J59" s="12"/>
    </row>
    <row r="60" spans="1:10" s="2" customFormat="1" ht="18" customHeight="1" x14ac:dyDescent="0.15">
      <c r="A60" s="13"/>
      <c r="B60" s="19"/>
      <c r="C60" s="5"/>
      <c r="D60" s="6"/>
      <c r="E60" s="7"/>
      <c r="F60" s="7"/>
      <c r="G60" s="7"/>
      <c r="H60" s="7"/>
      <c r="I60" s="6"/>
      <c r="J60" s="12"/>
    </row>
    <row r="61" spans="1:10" s="2" customFormat="1" ht="18" customHeight="1" x14ac:dyDescent="0.15">
      <c r="A61" s="13"/>
      <c r="B61" s="20"/>
      <c r="C61" s="5"/>
      <c r="D61" s="6"/>
      <c r="E61" s="7"/>
      <c r="F61" s="7"/>
      <c r="G61" s="11"/>
      <c r="H61" s="9"/>
      <c r="I61" s="6"/>
      <c r="J61" s="6"/>
    </row>
    <row r="62" spans="1:10" ht="18" customHeight="1" x14ac:dyDescent="0.15">
      <c r="A62" s="5"/>
      <c r="B62" s="30"/>
      <c r="C62" s="5"/>
      <c r="D62" s="5"/>
      <c r="E62" s="11"/>
      <c r="F62" s="11"/>
      <c r="G62" s="11"/>
      <c r="H62" s="5"/>
      <c r="I62" s="5"/>
      <c r="J62" s="5"/>
    </row>
    <row r="63" spans="1:10" ht="18" customHeight="1" x14ac:dyDescent="0.15">
      <c r="A63" s="13"/>
      <c r="B63" s="19"/>
      <c r="C63" s="5"/>
      <c r="D63" s="6"/>
      <c r="E63" s="7"/>
      <c r="F63" s="7"/>
      <c r="G63" s="11"/>
      <c r="H63" s="9"/>
      <c r="I63" s="6"/>
      <c r="J63" s="6"/>
    </row>
    <row r="64" spans="1:10" ht="18" customHeight="1" thickBot="1" x14ac:dyDescent="0.2">
      <c r="A64" s="10"/>
      <c r="B64" s="43" t="s">
        <v>13</v>
      </c>
      <c r="C64" s="6"/>
      <c r="D64" s="6"/>
      <c r="E64" s="40">
        <f>SUM(E56,E46)</f>
        <v>245900</v>
      </c>
      <c r="F64" s="40">
        <f>SUM(F54,F48,F47,F42,F38)</f>
        <v>782400</v>
      </c>
      <c r="G64" s="40">
        <f>SUM(E64:F64)</f>
        <v>1028300</v>
      </c>
      <c r="H64" s="6"/>
      <c r="I64" s="6"/>
      <c r="J64" s="6"/>
    </row>
    <row r="65" spans="1:10" ht="18" customHeight="1" thickTop="1" x14ac:dyDescent="0.15">
      <c r="A65" s="59" t="s">
        <v>14</v>
      </c>
      <c r="B65" s="59"/>
      <c r="C65" s="59"/>
      <c r="D65" s="59"/>
      <c r="E65" s="59"/>
      <c r="F65" s="59"/>
      <c r="G65" s="59"/>
      <c r="H65" s="59"/>
      <c r="I65" s="59"/>
      <c r="J65" s="59"/>
    </row>
    <row r="66" spans="1:10" ht="18" customHeight="1" x14ac:dyDescent="0.15">
      <c r="A66" s="59" t="s">
        <v>16</v>
      </c>
      <c r="B66" s="59"/>
      <c r="C66" s="59"/>
      <c r="D66" s="59"/>
      <c r="E66" s="59"/>
      <c r="F66" s="59"/>
      <c r="G66" s="59"/>
      <c r="H66" s="59"/>
      <c r="I66" s="59"/>
      <c r="J66" s="59"/>
    </row>
    <row r="67" spans="1:10" ht="18" customHeight="1" x14ac:dyDescent="0.15">
      <c r="A67" s="60" t="s">
        <v>15</v>
      </c>
      <c r="B67" s="60"/>
      <c r="C67" s="60"/>
      <c r="D67" s="60"/>
      <c r="E67" s="60"/>
      <c r="F67" s="60"/>
      <c r="G67" s="60"/>
      <c r="H67" s="60"/>
      <c r="I67" s="60"/>
      <c r="J67" s="60"/>
    </row>
    <row r="68" spans="1:10" ht="18" customHeight="1" x14ac:dyDescent="0.15">
      <c r="A68" s="61" t="s">
        <v>0</v>
      </c>
      <c r="B68" s="61" t="s">
        <v>1</v>
      </c>
      <c r="C68" s="63" t="s">
        <v>2</v>
      </c>
      <c r="D68" s="64"/>
      <c r="E68" s="50" t="s">
        <v>3</v>
      </c>
      <c r="F68" s="50" t="s">
        <v>4</v>
      </c>
      <c r="G68" s="50" t="s">
        <v>17</v>
      </c>
      <c r="H68" s="50" t="s">
        <v>5</v>
      </c>
      <c r="I68" s="51" t="s">
        <v>12</v>
      </c>
      <c r="J68" s="61" t="s">
        <v>6</v>
      </c>
    </row>
    <row r="69" spans="1:10" ht="18" customHeight="1" x14ac:dyDescent="0.15">
      <c r="A69" s="62"/>
      <c r="B69" s="62"/>
      <c r="C69" s="53" t="s">
        <v>7</v>
      </c>
      <c r="D69" s="53" t="s">
        <v>8</v>
      </c>
      <c r="E69" s="52" t="s">
        <v>9</v>
      </c>
      <c r="F69" s="52" t="s">
        <v>9</v>
      </c>
      <c r="G69" s="54" t="s">
        <v>68</v>
      </c>
      <c r="H69" s="52" t="s">
        <v>9</v>
      </c>
      <c r="I69" s="54" t="s">
        <v>69</v>
      </c>
      <c r="J69" s="62"/>
    </row>
    <row r="70" spans="1:10" ht="18" customHeight="1" x14ac:dyDescent="0.2">
      <c r="A70" s="5"/>
      <c r="B70" s="39" t="s">
        <v>60</v>
      </c>
      <c r="C70" s="5"/>
      <c r="D70" s="6"/>
      <c r="E70" s="7"/>
      <c r="F70" s="7"/>
      <c r="G70" s="7"/>
      <c r="H70" s="7"/>
      <c r="I70" s="6"/>
      <c r="J70" s="6"/>
    </row>
    <row r="71" spans="1:10" ht="18" customHeight="1" x14ac:dyDescent="0.2">
      <c r="A71" s="5"/>
      <c r="B71" s="39" t="s">
        <v>61</v>
      </c>
      <c r="C71" s="5"/>
      <c r="D71" s="6"/>
      <c r="E71" s="7"/>
      <c r="F71" s="7"/>
      <c r="G71" s="7"/>
      <c r="H71" s="7"/>
      <c r="I71" s="6"/>
      <c r="J71" s="6"/>
    </row>
    <row r="72" spans="1:10" ht="18" customHeight="1" x14ac:dyDescent="0.15">
      <c r="A72" s="5"/>
      <c r="B72" s="37" t="s">
        <v>62</v>
      </c>
      <c r="C72" s="5"/>
      <c r="D72" s="6"/>
      <c r="E72" s="7"/>
      <c r="F72" s="7"/>
      <c r="G72" s="7"/>
      <c r="H72" s="7"/>
      <c r="I72" s="6"/>
      <c r="J72" s="6"/>
    </row>
    <row r="73" spans="1:10" ht="18" customHeight="1" x14ac:dyDescent="0.15">
      <c r="A73" s="5"/>
      <c r="B73" s="37" t="s">
        <v>47</v>
      </c>
      <c r="C73" s="5"/>
      <c r="D73" s="6"/>
      <c r="E73" s="7"/>
      <c r="F73" s="7"/>
      <c r="G73" s="7"/>
      <c r="H73" s="7"/>
      <c r="I73" s="6"/>
      <c r="J73" s="6"/>
    </row>
    <row r="74" spans="1:10" ht="18" customHeight="1" x14ac:dyDescent="0.15">
      <c r="A74" s="5"/>
      <c r="B74" s="38" t="s">
        <v>48</v>
      </c>
      <c r="C74" s="5"/>
      <c r="D74" s="6"/>
      <c r="E74" s="7"/>
      <c r="F74" s="7"/>
      <c r="G74" s="7"/>
      <c r="H74" s="7"/>
      <c r="I74" s="6"/>
      <c r="J74" s="6"/>
    </row>
    <row r="75" spans="1:10" ht="18" customHeight="1" x14ac:dyDescent="0.15">
      <c r="A75" s="5"/>
      <c r="B75" s="38" t="s">
        <v>49</v>
      </c>
      <c r="C75" s="5"/>
      <c r="D75" s="6"/>
      <c r="E75" s="7"/>
      <c r="F75" s="7"/>
      <c r="G75" s="7"/>
      <c r="H75" s="7"/>
      <c r="I75" s="6"/>
      <c r="J75" s="6"/>
    </row>
    <row r="76" spans="1:10" ht="18" customHeight="1" x14ac:dyDescent="0.2">
      <c r="A76" s="5">
        <v>16</v>
      </c>
      <c r="B76" s="19" t="s">
        <v>50</v>
      </c>
      <c r="C76" s="5" t="s">
        <v>10</v>
      </c>
      <c r="D76" s="6"/>
      <c r="E76" s="7">
        <v>39900</v>
      </c>
      <c r="F76" s="7"/>
      <c r="G76" s="11">
        <f>SUM(E76:F76)</f>
        <v>39900</v>
      </c>
      <c r="H76" s="56" t="s">
        <v>102</v>
      </c>
      <c r="I76" s="6" t="s">
        <v>99</v>
      </c>
      <c r="J76" s="6" t="s">
        <v>80</v>
      </c>
    </row>
    <row r="77" spans="1:10" ht="18" customHeight="1" x14ac:dyDescent="0.15">
      <c r="A77" s="5">
        <v>17</v>
      </c>
      <c r="B77" s="20" t="s">
        <v>64</v>
      </c>
      <c r="C77" s="5" t="s">
        <v>10</v>
      </c>
      <c r="D77" s="6"/>
      <c r="E77" s="7">
        <v>33400</v>
      </c>
      <c r="F77" s="7"/>
      <c r="G77" s="11">
        <f t="shared" ref="G77" si="1">SUM(E77:F77)</f>
        <v>33400</v>
      </c>
      <c r="H77" s="58" t="s">
        <v>103</v>
      </c>
      <c r="I77" s="6" t="s">
        <v>88</v>
      </c>
      <c r="J77" s="6" t="s">
        <v>80</v>
      </c>
    </row>
    <row r="78" spans="1:10" ht="18" customHeight="1" x14ac:dyDescent="0.15">
      <c r="A78" s="5"/>
      <c r="B78" s="20" t="s">
        <v>65</v>
      </c>
      <c r="C78" s="5"/>
      <c r="D78" s="6"/>
      <c r="E78" s="7"/>
      <c r="F78" s="7"/>
      <c r="G78" s="11"/>
      <c r="H78" s="9"/>
      <c r="I78" s="6"/>
      <c r="J78" s="6"/>
    </row>
    <row r="79" spans="1:10" ht="18" customHeight="1" x14ac:dyDescent="0.15">
      <c r="A79" s="5">
        <v>18</v>
      </c>
      <c r="B79" s="20" t="s">
        <v>66</v>
      </c>
      <c r="C79" s="5" t="s">
        <v>10</v>
      </c>
      <c r="D79" s="6"/>
      <c r="E79" s="7">
        <v>14000</v>
      </c>
      <c r="F79" s="7"/>
      <c r="G79" s="11">
        <f t="shared" ref="G79" si="2">SUM(E79:F79)</f>
        <v>14000</v>
      </c>
      <c r="H79" s="57" t="s">
        <v>105</v>
      </c>
      <c r="I79" s="6" t="s">
        <v>89</v>
      </c>
      <c r="J79" s="6"/>
    </row>
    <row r="80" spans="1:10" ht="18" customHeight="1" x14ac:dyDescent="0.2">
      <c r="A80" s="5"/>
      <c r="B80" s="30" t="s">
        <v>67</v>
      </c>
      <c r="C80" s="5"/>
      <c r="D80" s="5"/>
      <c r="E80" s="11"/>
      <c r="F80" s="11"/>
      <c r="G80" s="11"/>
      <c r="H80" s="5"/>
      <c r="I80" s="5"/>
      <c r="J80" s="5"/>
    </row>
    <row r="81" spans="1:10" ht="18" customHeight="1" x14ac:dyDescent="0.2">
      <c r="A81" s="5">
        <v>19</v>
      </c>
      <c r="B81" s="19" t="s">
        <v>63</v>
      </c>
      <c r="C81" s="5" t="s">
        <v>10</v>
      </c>
      <c r="D81" s="6"/>
      <c r="E81" s="7">
        <v>15000</v>
      </c>
      <c r="F81" s="7" t="s">
        <v>106</v>
      </c>
      <c r="G81" s="11">
        <f t="shared" ref="G81" si="3">SUM(E81:F81)</f>
        <v>15000</v>
      </c>
      <c r="H81" s="57" t="s">
        <v>104</v>
      </c>
      <c r="I81" s="6" t="s">
        <v>99</v>
      </c>
      <c r="J81" s="6" t="s">
        <v>11</v>
      </c>
    </row>
    <row r="82" spans="1:10" ht="18" customHeight="1" x14ac:dyDescent="0.15">
      <c r="A82" s="5"/>
      <c r="B82" s="28"/>
      <c r="C82" s="5"/>
      <c r="D82" s="6"/>
      <c r="E82" s="7"/>
      <c r="F82" s="7"/>
      <c r="G82" s="7"/>
      <c r="H82" s="7"/>
      <c r="I82" s="6"/>
      <c r="J82" s="6"/>
    </row>
    <row r="83" spans="1:10" ht="18" customHeight="1" x14ac:dyDescent="0.15">
      <c r="A83" s="5"/>
      <c r="B83" s="28"/>
      <c r="C83" s="5"/>
      <c r="D83" s="6"/>
      <c r="E83" s="7"/>
      <c r="F83" s="7"/>
      <c r="G83" s="7"/>
      <c r="H83" s="7"/>
      <c r="I83" s="6"/>
      <c r="J83" s="6"/>
    </row>
    <row r="84" spans="1:10" ht="18" customHeight="1" x14ac:dyDescent="0.15">
      <c r="A84" s="10"/>
      <c r="B84" s="31"/>
      <c r="C84" s="5"/>
      <c r="D84" s="6"/>
      <c r="E84" s="7"/>
      <c r="F84" s="7"/>
      <c r="G84" s="7"/>
      <c r="H84" s="7"/>
      <c r="I84" s="6"/>
      <c r="J84" s="6"/>
    </row>
    <row r="85" spans="1:10" ht="18" customHeight="1" x14ac:dyDescent="0.15">
      <c r="A85" s="10"/>
      <c r="B85" s="31"/>
      <c r="C85" s="5"/>
      <c r="D85" s="6"/>
      <c r="E85" s="7"/>
      <c r="F85" s="7"/>
      <c r="G85" s="7"/>
      <c r="H85" s="7"/>
      <c r="I85" s="6"/>
      <c r="J85" s="6"/>
    </row>
    <row r="86" spans="1:10" ht="18" customHeight="1" x14ac:dyDescent="0.15">
      <c r="A86" s="13"/>
      <c r="B86" s="19"/>
      <c r="C86" s="5"/>
      <c r="D86" s="6"/>
      <c r="E86" s="7"/>
      <c r="F86" s="7"/>
      <c r="G86" s="11"/>
      <c r="H86" s="9"/>
      <c r="I86" s="6"/>
      <c r="J86" s="6"/>
    </row>
    <row r="87" spans="1:10" ht="18" customHeight="1" x14ac:dyDescent="0.15">
      <c r="A87" s="5"/>
      <c r="B87" s="20"/>
      <c r="C87" s="5"/>
      <c r="D87" s="6"/>
      <c r="E87" s="7"/>
      <c r="F87" s="7"/>
      <c r="G87" s="11"/>
      <c r="H87" s="9"/>
      <c r="I87" s="6"/>
      <c r="J87" s="6"/>
    </row>
    <row r="88" spans="1:10" ht="18" customHeight="1" x14ac:dyDescent="0.15">
      <c r="A88" s="13"/>
      <c r="B88" s="20"/>
      <c r="C88" s="5"/>
      <c r="D88" s="6"/>
      <c r="E88" s="7"/>
      <c r="F88" s="7"/>
      <c r="G88" s="11"/>
      <c r="H88" s="9"/>
      <c r="I88" s="6"/>
      <c r="J88" s="6"/>
    </row>
    <row r="89" spans="1:10" ht="18" customHeight="1" x14ac:dyDescent="0.15">
      <c r="A89" s="13"/>
      <c r="B89" s="20"/>
      <c r="C89" s="5"/>
      <c r="D89" s="6"/>
      <c r="E89" s="7"/>
      <c r="F89" s="7"/>
      <c r="G89" s="11"/>
      <c r="H89" s="9"/>
      <c r="I89" s="6"/>
      <c r="J89" s="6"/>
    </row>
    <row r="90" spans="1:10" ht="18" customHeight="1" x14ac:dyDescent="0.15">
      <c r="A90" s="5"/>
      <c r="B90" s="30"/>
      <c r="C90" s="5"/>
      <c r="D90" s="5"/>
      <c r="E90" s="11"/>
      <c r="F90" s="11"/>
      <c r="G90" s="11"/>
      <c r="H90" s="5"/>
      <c r="I90" s="5"/>
      <c r="J90" s="5"/>
    </row>
    <row r="91" spans="1:10" ht="18" customHeight="1" thickBot="1" x14ac:dyDescent="0.25">
      <c r="A91" s="13"/>
      <c r="B91" s="46" t="s">
        <v>13</v>
      </c>
      <c r="C91" s="5"/>
      <c r="D91" s="6"/>
      <c r="E91" s="47">
        <f>SUM(E81,E79,E77,E76)</f>
        <v>102300</v>
      </c>
      <c r="F91" s="47">
        <f>SUM(F81,F79,F77,F76)</f>
        <v>0</v>
      </c>
      <c r="G91" s="48">
        <f>SUM(G81,G79,G77,G76)</f>
        <v>102300</v>
      </c>
      <c r="H91" s="9"/>
      <c r="I91" s="6"/>
      <c r="J91" s="6"/>
    </row>
    <row r="92" spans="1:10" ht="18" customHeight="1" thickTop="1" thickBot="1" x14ac:dyDescent="0.2">
      <c r="A92" s="10"/>
      <c r="B92" s="43" t="s">
        <v>101</v>
      </c>
      <c r="C92" s="6"/>
      <c r="D92" s="6"/>
      <c r="E92" s="49">
        <f>SUM(E91,E64,E32)</f>
        <v>422600</v>
      </c>
      <c r="F92" s="49">
        <f>SUM(F91,F64,F32)</f>
        <v>2238300</v>
      </c>
      <c r="G92" s="49">
        <f>SUM(E92:F92)</f>
        <v>2660900</v>
      </c>
      <c r="H92" s="6"/>
      <c r="I92" s="6"/>
      <c r="J92" s="6"/>
    </row>
    <row r="93" spans="1:10" ht="18" customHeight="1" x14ac:dyDescent="0.15">
      <c r="B93" s="2"/>
    </row>
    <row r="94" spans="1:10" ht="18" customHeight="1" x14ac:dyDescent="0.2">
      <c r="D94" s="15"/>
      <c r="E94" s="16"/>
      <c r="F94" s="16"/>
      <c r="G94" s="35"/>
      <c r="H94" s="36"/>
      <c r="I94" s="2"/>
      <c r="J94" s="36" t="s">
        <v>73</v>
      </c>
    </row>
    <row r="95" spans="1:10" ht="18" customHeight="1" x14ac:dyDescent="0.2">
      <c r="A95" s="17"/>
      <c r="B95" s="2"/>
      <c r="C95" s="2"/>
      <c r="E95" s="16"/>
      <c r="F95" s="16"/>
      <c r="G95" s="35"/>
      <c r="H95" s="36"/>
      <c r="I95" s="2"/>
      <c r="J95" s="36" t="s">
        <v>74</v>
      </c>
    </row>
  </sheetData>
  <mergeCells count="21">
    <mergeCell ref="A33:J33"/>
    <mergeCell ref="B4:B5"/>
    <mergeCell ref="A4:A5"/>
    <mergeCell ref="J4:J5"/>
    <mergeCell ref="A1:J1"/>
    <mergeCell ref="A2:J2"/>
    <mergeCell ref="A3:J3"/>
    <mergeCell ref="C4:D4"/>
    <mergeCell ref="A36:A37"/>
    <mergeCell ref="B36:B37"/>
    <mergeCell ref="C36:D36"/>
    <mergeCell ref="J36:J37"/>
    <mergeCell ref="A34:J34"/>
    <mergeCell ref="A35:J35"/>
    <mergeCell ref="A65:J65"/>
    <mergeCell ref="A66:J66"/>
    <mergeCell ref="A67:J67"/>
    <mergeCell ref="A68:A69"/>
    <mergeCell ref="B68:B69"/>
    <mergeCell ref="C68:D68"/>
    <mergeCell ref="J68:J69"/>
  </mergeCells>
  <phoneticPr fontId="12" type="noConversion"/>
  <pageMargins left="0.23" right="0.17" top="0.22" bottom="0.12" header="0.24" footer="0.1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ผลการดำเนินงานไตรมาส๓-๔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Teerapon Chaiyakam</cp:lastModifiedBy>
  <cp:revision/>
  <cp:lastPrinted>2024-06-06T08:22:16Z</cp:lastPrinted>
  <dcterms:created xsi:type="dcterms:W3CDTF">2012-02-15T04:41:59Z</dcterms:created>
  <dcterms:modified xsi:type="dcterms:W3CDTF">2024-06-06T11:11:21Z</dcterms:modified>
  <cp:category/>
  <cp:contentStatus/>
</cp:coreProperties>
</file>